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48" windowWidth="19296" windowHeight="6672" activeTab="0"/>
  </bookViews>
  <sheets>
    <sheet name="Istruzioni" sheetId="1" r:id="rId1"/>
    <sheet name="Scelta" sheetId="2" r:id="rId2"/>
  </sheets>
  <definedNames>
    <definedName name="_xlnm.Print_Area" localSheetId="0">'Istruzioni'!$A$1:$C$44</definedName>
    <definedName name="_xlnm.Print_Area" localSheetId="1">'Scelta'!$B$1:$D$20</definedName>
    <definedName name="SEDE">'Scelta'!$AB$2:$AB$20</definedName>
    <definedName name="SEDEB">'Scelta'!$AB$2:$AB$20</definedName>
    <definedName name="SEDI">'Scelta'!$AB$2:$AB$20</definedName>
    <definedName name="SEDI1">'Scelta'!$AB$2:$AB$20</definedName>
    <definedName name="_xlnm.Print_Titles" localSheetId="1">'Scelta'!$1:$1</definedName>
  </definedNames>
  <calcPr fullCalcOnLoad="1"/>
</workbook>
</file>

<file path=xl/sharedStrings.xml><?xml version="1.0" encoding="utf-8"?>
<sst xmlns="http://schemas.openxmlformats.org/spreadsheetml/2006/main" count="64" uniqueCount="64">
  <si>
    <t>Cognome:</t>
  </si>
  <si>
    <t>Nome:</t>
  </si>
  <si>
    <t>Codice fiscale:</t>
  </si>
  <si>
    <t>Codice</t>
  </si>
  <si>
    <t>Ordine</t>
  </si>
  <si>
    <t>Sedi scelte:</t>
  </si>
  <si>
    <t>Sedi da scegliere:</t>
  </si>
  <si>
    <t>Errori:</t>
  </si>
  <si>
    <t>SEDE</t>
  </si>
  <si>
    <t>CODICE</t>
  </si>
  <si>
    <t>SEDEBIS</t>
  </si>
  <si>
    <t>Data di nascita:</t>
  </si>
  <si>
    <t>Compilare questa pagina con i propri dati anagrafici.</t>
  </si>
  <si>
    <t>Una volta completata la scelta salvare il foglio di excel</t>
  </si>
  <si>
    <r>
      <t xml:space="preserve">Nel foglio successivo </t>
    </r>
    <r>
      <rPr>
        <b/>
        <sz val="10"/>
        <rFont val="Verdana"/>
        <family val="2"/>
      </rPr>
      <t>(Scelta)</t>
    </r>
    <r>
      <rPr>
        <sz val="10"/>
        <rFont val="Verdana"/>
        <family val="2"/>
      </rPr>
      <t xml:space="preserve"> selezionare in ordine di</t>
    </r>
  </si>
  <si>
    <t>Nella finestra di dialogo che apparirà selezionare "Desktop"</t>
  </si>
  <si>
    <r>
      <t>nella colonna a sinistra, quindi digitare nel campo "</t>
    </r>
    <r>
      <rPr>
        <u val="single"/>
        <sz val="10"/>
        <rFont val="Verdana"/>
        <family val="2"/>
      </rPr>
      <t>N</t>
    </r>
    <r>
      <rPr>
        <sz val="10"/>
        <rFont val="Verdana"/>
        <family val="2"/>
      </rPr>
      <t>ome file"</t>
    </r>
  </si>
  <si>
    <r>
      <t>ricevuta e successivamente cliccare sul bottone "</t>
    </r>
    <r>
      <rPr>
        <u val="single"/>
        <sz val="10"/>
        <rFont val="Verdana"/>
        <family val="2"/>
      </rPr>
      <t>S</t>
    </r>
    <r>
      <rPr>
        <sz val="10"/>
        <rFont val="Verdana"/>
        <family val="2"/>
      </rPr>
      <t>alva".</t>
    </r>
  </si>
  <si>
    <r>
      <t xml:space="preserve">il codice </t>
    </r>
    <r>
      <rPr>
        <b/>
        <sz val="10"/>
        <rFont val="Verdana"/>
        <family val="2"/>
      </rPr>
      <t>PIN</t>
    </r>
    <r>
      <rPr>
        <sz val="10"/>
        <rFont val="Verdana"/>
        <family val="2"/>
      </rPr>
      <t xml:space="preserve"> di </t>
    </r>
    <r>
      <rPr>
        <b/>
        <sz val="10"/>
        <rFont val="Verdana"/>
        <family val="2"/>
      </rPr>
      <t>8 cifre</t>
    </r>
    <r>
      <rPr>
        <sz val="10"/>
        <rFont val="Verdana"/>
        <family val="2"/>
      </rPr>
      <t xml:space="preserve"> indicato nella lettera raccomandata</t>
    </r>
  </si>
  <si>
    <t>Il file opportunamente salvato nelle modalità sopra descritte</t>
  </si>
  <si>
    <t xml:space="preserve">dovrà essere poi inviato al seguente indirizzo email: </t>
  </si>
  <si>
    <t>CALABRIA</t>
  </si>
  <si>
    <t>CAMPANIA</t>
  </si>
  <si>
    <t>LAZIO</t>
  </si>
  <si>
    <t>LOMBARDIA</t>
  </si>
  <si>
    <t>MARCHE</t>
  </si>
  <si>
    <t>PIEMONTE</t>
  </si>
  <si>
    <t>SICILIA</t>
  </si>
  <si>
    <t>TOSCANA</t>
  </si>
  <si>
    <t>VENETO</t>
  </si>
  <si>
    <t>0380</t>
  </si>
  <si>
    <t>0980</t>
  </si>
  <si>
    <t xml:space="preserve">selezionando la voce "Salva con nome" dal menu "File" </t>
  </si>
  <si>
    <t>PUGLIA</t>
  </si>
  <si>
    <t>EMILIA ROMAGNA</t>
  </si>
  <si>
    <t>DCM MILANO</t>
  </si>
  <si>
    <t>DCM ROMA</t>
  </si>
  <si>
    <t>DCM NAPOLI</t>
  </si>
  <si>
    <t>8180</t>
  </si>
  <si>
    <t>4980</t>
  </si>
  <si>
    <t>4981</t>
  </si>
  <si>
    <t>8880</t>
  </si>
  <si>
    <t>1380</t>
  </si>
  <si>
    <t>3080</t>
  </si>
  <si>
    <t>7080</t>
  </si>
  <si>
    <t>7081</t>
  </si>
  <si>
    <t>5180</t>
  </si>
  <si>
    <t>5181</t>
  </si>
  <si>
    <t>5580</t>
  </si>
  <si>
    <r>
      <t xml:space="preserve">preferenza le </t>
    </r>
    <r>
      <rPr>
        <b/>
        <sz val="10"/>
        <rFont val="Verdana"/>
        <family val="2"/>
      </rPr>
      <t>19</t>
    </r>
    <r>
      <rPr>
        <sz val="10"/>
        <rFont val="Verdana"/>
        <family val="2"/>
      </rPr>
      <t xml:space="preserve"> Direzioni regionali/coord. metropolitano.</t>
    </r>
  </si>
  <si>
    <t>293ispettorivigilanza@inps.it</t>
  </si>
  <si>
    <t>SARDEGNA</t>
  </si>
  <si>
    <t>1780</t>
  </si>
  <si>
    <t>ABRUZZO</t>
  </si>
  <si>
    <t>3880</t>
  </si>
  <si>
    <t>UMBRIA</t>
  </si>
  <si>
    <t>5880</t>
  </si>
  <si>
    <t>TRENTINO ALTO ADIGE</t>
  </si>
  <si>
    <t>8380</t>
  </si>
  <si>
    <t>LIGURIA</t>
  </si>
  <si>
    <t>3480</t>
  </si>
  <si>
    <t>2280</t>
  </si>
  <si>
    <t>Direzione Regionale /DCM</t>
  </si>
  <si>
    <t xml:space="preserve">Concorso a 293 posti                                            ruolo ISPETTORE DI VIGILANZA                              area C (C1)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</si>
</sst>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51">
    <font>
      <sz val="10"/>
      <name val="Arial"/>
      <family val="0"/>
    </font>
    <font>
      <b/>
      <sz val="10"/>
      <name val="Tahom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2"/>
      <name val="Tahoma"/>
      <family val="2"/>
    </font>
    <font>
      <b/>
      <sz val="12"/>
      <color indexed="9"/>
      <name val="Tahoma"/>
      <family val="2"/>
    </font>
    <font>
      <sz val="10"/>
      <color indexed="9"/>
      <name val="Tahoma"/>
      <family val="2"/>
    </font>
    <font>
      <b/>
      <sz val="12"/>
      <name val="Verdana"/>
      <family val="2"/>
    </font>
    <font>
      <u val="single"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Verdana"/>
      <family val="2"/>
    </font>
    <font>
      <u val="single"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32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6" fillId="10" borderId="11" xfId="0" applyFont="1" applyFill="1" applyBorder="1" applyAlignment="1">
      <alignment/>
    </xf>
    <xf numFmtId="0" fontId="6" fillId="10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8" fillId="0" borderId="10" xfId="0" applyFont="1" applyBorder="1" applyAlignment="1" applyProtection="1">
      <alignment horizontal="center"/>
      <protection/>
    </xf>
    <xf numFmtId="0" fontId="4" fillId="36" borderId="10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35" borderId="0" xfId="0" applyFont="1" applyFill="1" applyAlignment="1" applyProtection="1">
      <alignment/>
      <protection/>
    </xf>
    <xf numFmtId="0" fontId="4" fillId="35" borderId="0" xfId="0" applyFont="1" applyFill="1" applyAlignment="1">
      <alignment horizontal="center"/>
    </xf>
    <xf numFmtId="0" fontId="8" fillId="0" borderId="0" xfId="0" applyFont="1" applyAlignment="1" applyProtection="1">
      <alignment/>
      <protection/>
    </xf>
    <xf numFmtId="0" fontId="1" fillId="37" borderId="10" xfId="0" applyFont="1" applyFill="1" applyBorder="1" applyAlignment="1">
      <alignment horizontal="center"/>
    </xf>
    <xf numFmtId="0" fontId="1" fillId="18" borderId="1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right"/>
    </xf>
    <xf numFmtId="0" fontId="9" fillId="35" borderId="0" xfId="0" applyFont="1" applyFill="1" applyAlignment="1">
      <alignment horizontal="center" vertical="center" wrapText="1"/>
    </xf>
    <xf numFmtId="0" fontId="3" fillId="35" borderId="13" xfId="0" applyFont="1" applyFill="1" applyBorder="1" applyAlignment="1" applyProtection="1">
      <alignment horizontal="center"/>
      <protection locked="0"/>
    </xf>
    <xf numFmtId="0" fontId="2" fillId="35" borderId="0" xfId="0" applyFont="1" applyFill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50" fillId="0" borderId="0" xfId="0" applyFont="1" applyAlignment="1" applyProtection="1">
      <alignment/>
      <protection locked="0"/>
    </xf>
    <xf numFmtId="49" fontId="4" fillId="33" borderId="10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Border="1" applyAlignment="1">
      <alignment/>
    </xf>
    <xf numFmtId="49" fontId="4" fillId="35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2" fillId="35" borderId="0" xfId="0" applyFont="1" applyFill="1" applyAlignment="1">
      <alignment horizontal="left"/>
    </xf>
    <xf numFmtId="0" fontId="14" fillId="0" borderId="0" xfId="36" applyFont="1" applyFill="1" applyAlignment="1" applyProtection="1">
      <alignment horizontal="left"/>
      <protection/>
    </xf>
    <xf numFmtId="0" fontId="13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8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304800</xdr:colOff>
      <xdr:row>2</xdr:row>
      <xdr:rowOff>9525</xdr:rowOff>
    </xdr:to>
    <xdr:pic>
      <xdr:nvPicPr>
        <xdr:cNvPr id="1" name="Picture 1" descr="ei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905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1905000</xdr:colOff>
      <xdr:row>2</xdr:row>
      <xdr:rowOff>9525</xdr:rowOff>
    </xdr:to>
    <xdr:pic>
      <xdr:nvPicPr>
        <xdr:cNvPr id="2" name="Picture 2" descr="ei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0"/>
          <a:ext cx="1905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1790700</xdr:colOff>
      <xdr:row>25</xdr:row>
      <xdr:rowOff>38100</xdr:rowOff>
    </xdr:from>
    <xdr:to>
      <xdr:col>2</xdr:col>
      <xdr:colOff>1876425</xdr:colOff>
      <xdr:row>26</xdr:row>
      <xdr:rowOff>57150</xdr:rowOff>
    </xdr:to>
    <xdr:sp>
      <xdr:nvSpPr>
        <xdr:cNvPr id="3" name="WordArt 10"/>
        <xdr:cNvSpPr>
          <a:spLocks/>
        </xdr:cNvSpPr>
      </xdr:nvSpPr>
      <xdr:spPr>
        <a:xfrm>
          <a:off x="3743325" y="4505325"/>
          <a:ext cx="85725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952500</xdr:colOff>
      <xdr:row>18</xdr:row>
      <xdr:rowOff>76200</xdr:rowOff>
    </xdr:from>
    <xdr:to>
      <xdr:col>3</xdr:col>
      <xdr:colOff>895350</xdr:colOff>
      <xdr:row>40</xdr:row>
      <xdr:rowOff>57150</xdr:rowOff>
    </xdr:to>
    <xdr:grpSp>
      <xdr:nvGrpSpPr>
        <xdr:cNvPr id="4" name="Gruppo 1"/>
        <xdr:cNvGrpSpPr>
          <a:grpSpLocks/>
        </xdr:cNvGrpSpPr>
      </xdr:nvGrpSpPr>
      <xdr:grpSpPr>
        <a:xfrm>
          <a:off x="952500" y="3409950"/>
          <a:ext cx="5495925" cy="3543300"/>
          <a:chOff x="2124075" y="1285875"/>
          <a:chExt cx="5495925" cy="3524250"/>
        </a:xfrm>
        <a:solidFill>
          <a:srgbClr val="FFFFFF"/>
        </a:solidFill>
      </xdr:grpSpPr>
      <xdr:pic>
        <xdr:nvPicPr>
          <xdr:cNvPr id="5" name="Picture 5" descr="Salva_dial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24075" y="1285875"/>
            <a:ext cx="5495925" cy="3524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Line 6"/>
          <xdr:cNvSpPr>
            <a:spLocks/>
          </xdr:cNvSpPr>
        </xdr:nvSpPr>
        <xdr:spPr>
          <a:xfrm flipH="1">
            <a:off x="5105614" y="3095577"/>
            <a:ext cx="666381" cy="1219391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6982473" y="3610118"/>
            <a:ext cx="237699" cy="733044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2857781" y="2514957"/>
            <a:ext cx="1809533" cy="47577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93ispettorivigilanza@inps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GridLines="0" tabSelected="1" zoomScalePageLayoutView="0" workbookViewId="0" topLeftCell="A73">
      <selection activeCell="C3" sqref="C3"/>
    </sheetView>
  </sheetViews>
  <sheetFormatPr defaultColWidth="9.140625" defaultRowHeight="12.75"/>
  <cols>
    <col min="1" max="1" width="24.57421875" style="1" customWidth="1"/>
    <col min="2" max="2" width="4.7109375" style="1" customWidth="1"/>
    <col min="3" max="3" width="54.00390625" style="1" customWidth="1"/>
    <col min="4" max="4" width="29.28125" style="1" customWidth="1"/>
    <col min="5" max="16384" width="9.140625" style="1" customWidth="1"/>
  </cols>
  <sheetData>
    <row r="1" spans="1:13" ht="70.5" customHeight="1">
      <c r="A1" s="21"/>
      <c r="B1" s="21"/>
      <c r="C1" s="23" t="s">
        <v>63</v>
      </c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2.75">
      <c r="A3" s="21"/>
      <c r="B3" s="22" t="s">
        <v>0</v>
      </c>
      <c r="C3" s="24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2">
      <c r="A4" s="21"/>
      <c r="B4" s="22" t="s">
        <v>1</v>
      </c>
      <c r="C4" s="24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">
      <c r="A5" s="21"/>
      <c r="B5" s="22" t="s">
        <v>11</v>
      </c>
      <c r="C5" s="24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2">
      <c r="A6" s="21"/>
      <c r="B6" s="22" t="s">
        <v>2</v>
      </c>
      <c r="C6" s="24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2">
      <c r="A8" s="21"/>
      <c r="B8" s="32" t="s">
        <v>12</v>
      </c>
      <c r="C8" s="32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2">
      <c r="A9" s="21"/>
      <c r="B9" s="32" t="s">
        <v>14</v>
      </c>
      <c r="C9" s="32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2">
      <c r="A10" s="21"/>
      <c r="B10" s="32" t="s">
        <v>49</v>
      </c>
      <c r="C10" s="32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5.25" customHeight="1">
      <c r="A11" s="21"/>
      <c r="B11" s="25"/>
      <c r="C11" s="25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2">
      <c r="A12" s="21"/>
      <c r="B12" s="32" t="s">
        <v>13</v>
      </c>
      <c r="C12" s="32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2">
      <c r="A13" s="21"/>
      <c r="B13" s="32" t="s">
        <v>32</v>
      </c>
      <c r="C13" s="32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5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12">
      <c r="A15" s="21"/>
      <c r="B15" s="32" t="s">
        <v>15</v>
      </c>
      <c r="C15" s="32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12">
      <c r="A16" s="21"/>
      <c r="B16" s="32" t="s">
        <v>16</v>
      </c>
      <c r="C16" s="32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2">
      <c r="A17" s="21"/>
      <c r="B17" s="32" t="s">
        <v>18</v>
      </c>
      <c r="C17" s="32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2">
      <c r="A18" s="21"/>
      <c r="B18" s="32" t="s">
        <v>17</v>
      </c>
      <c r="C18" s="32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ht="12.75"/>
    <row r="35" ht="12.75"/>
    <row r="36" ht="12.75"/>
    <row r="37" ht="12.75"/>
    <row r="38" ht="12.75"/>
    <row r="39" ht="12.75"/>
    <row r="40" ht="12.75"/>
    <row r="41" ht="12.75"/>
    <row r="42" spans="2:3" ht="12">
      <c r="B42" s="36" t="s">
        <v>19</v>
      </c>
      <c r="C42" s="36"/>
    </row>
    <row r="43" spans="2:3" ht="12">
      <c r="B43" s="35" t="s">
        <v>20</v>
      </c>
      <c r="C43" s="35"/>
    </row>
    <row r="44" spans="3:4" ht="12">
      <c r="C44" s="33" t="s">
        <v>50</v>
      </c>
      <c r="D44" s="34"/>
    </row>
  </sheetData>
  <sheetProtection password="804E" sheet="1"/>
  <mergeCells count="12">
    <mergeCell ref="B18:C18"/>
    <mergeCell ref="B42:C42"/>
    <mergeCell ref="B8:C8"/>
    <mergeCell ref="B9:C9"/>
    <mergeCell ref="B10:C10"/>
    <mergeCell ref="B12:C12"/>
    <mergeCell ref="C44:D44"/>
    <mergeCell ref="B13:C13"/>
    <mergeCell ref="B15:C15"/>
    <mergeCell ref="B43:C43"/>
    <mergeCell ref="B16:C16"/>
    <mergeCell ref="B17:C17"/>
  </mergeCells>
  <hyperlinks>
    <hyperlink ref="C44" r:id="rId1" display="293ispettorivigilanza@inps.it"/>
  </hyperlinks>
  <printOptions/>
  <pageMargins left="0.04" right="0.4330708661417323" top="0.984251968503937" bottom="0.984251968503937" header="0.5118110236220472" footer="0.5118110236220472"/>
  <pageSetup horizontalDpi="200" verticalDpi="2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J35" sqref="J35"/>
    </sheetView>
  </sheetViews>
  <sheetFormatPr defaultColWidth="9.140625" defaultRowHeight="12.75"/>
  <cols>
    <col min="1" max="1" width="0.13671875" style="4" customWidth="1"/>
    <col min="2" max="2" width="19.140625" style="18" customWidth="1"/>
    <col min="3" max="3" width="7.8515625" style="15" customWidth="1"/>
    <col min="4" max="4" width="28.28125" style="15" customWidth="1"/>
    <col min="5" max="5" width="2.57421875" style="4" customWidth="1"/>
    <col min="6" max="6" width="14.00390625" style="4" bestFit="1" customWidth="1"/>
    <col min="7" max="7" width="6.140625" style="4" customWidth="1"/>
    <col min="8" max="8" width="2.00390625" style="4" customWidth="1"/>
    <col min="9" max="9" width="21.140625" style="4" customWidth="1"/>
    <col min="10" max="10" width="6.28125" style="4" customWidth="1"/>
    <col min="11" max="11" width="2.28125" style="4" customWidth="1"/>
    <col min="12" max="12" width="8.28125" style="4" customWidth="1"/>
    <col min="13" max="13" width="6.57421875" style="4" customWidth="1"/>
    <col min="14" max="14" width="2.00390625" style="4" customWidth="1"/>
    <col min="15" max="25" width="9.140625" style="4" customWidth="1"/>
    <col min="26" max="26" width="13.8515625" style="4" customWidth="1"/>
    <col min="27" max="28" width="20.421875" style="4" hidden="1" customWidth="1"/>
    <col min="29" max="29" width="7.57421875" style="15" hidden="1" customWidth="1"/>
    <col min="30" max="30" width="13.8515625" style="4" customWidth="1"/>
    <col min="31" max="16384" width="9.140625" style="4" customWidth="1"/>
  </cols>
  <sheetData>
    <row r="1" spans="1:29" ht="18.75" customHeight="1" thickBot="1">
      <c r="A1" s="2"/>
      <c r="B1" s="3" t="s">
        <v>3</v>
      </c>
      <c r="C1" s="3" t="s">
        <v>4</v>
      </c>
      <c r="D1" s="3" t="s">
        <v>62</v>
      </c>
      <c r="F1" s="5" t="s">
        <v>5</v>
      </c>
      <c r="G1" s="6">
        <f>19-J1</f>
        <v>0</v>
      </c>
      <c r="I1" s="7" t="s">
        <v>6</v>
      </c>
      <c r="J1" s="8">
        <f>COUNTBLANK(D2:D20)</f>
        <v>19</v>
      </c>
      <c r="L1" s="9" t="s">
        <v>7</v>
      </c>
      <c r="M1" s="10">
        <f>COUNTIF(A2:A16,TRUE)</f>
        <v>0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2" t="s">
        <v>8</v>
      </c>
      <c r="AB1" s="19" t="s">
        <v>10</v>
      </c>
      <c r="AC1" s="20" t="s">
        <v>9</v>
      </c>
    </row>
    <row r="2" spans="1:29" ht="12.75">
      <c r="A2" s="27" t="b">
        <f>COUNTIF($D$2:$D$20,D2)&gt;1</f>
        <v>0</v>
      </c>
      <c r="B2" s="13" t="e">
        <f>LOOKUP(D2,$AA$2:$AA$20,$AC$2:$AC$20)</f>
        <v>#N/A</v>
      </c>
      <c r="C2" s="14">
        <v>1</v>
      </c>
      <c r="D2" s="28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29" t="s">
        <v>53</v>
      </c>
      <c r="AB2" s="30" t="str">
        <f aca="true" t="shared" si="0" ref="AB2:AB20">IF(ISNA(VLOOKUP(AA2,$D$2:$D$20,1,FALSE)),AA2,"")</f>
        <v>ABRUZZO</v>
      </c>
      <c r="AC2" s="26" t="s">
        <v>54</v>
      </c>
    </row>
    <row r="3" spans="1:29" ht="12.75">
      <c r="A3" s="27" t="b">
        <f aca="true" t="shared" si="1" ref="A3:A20">COUNTIF($D$2:$D$20,D3)&gt;1</f>
        <v>0</v>
      </c>
      <c r="B3" s="13" t="e">
        <f aca="true" t="shared" si="2" ref="B3:B20">LOOKUP(D3,$AA$2:$AA$20,$AC$2:$AC$20)</f>
        <v>#N/A</v>
      </c>
      <c r="C3" s="14">
        <v>2</v>
      </c>
      <c r="D3" s="28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31" t="s">
        <v>21</v>
      </c>
      <c r="AB3" s="30" t="str">
        <f t="shared" si="0"/>
        <v>CALABRIA</v>
      </c>
      <c r="AC3" s="26" t="s">
        <v>61</v>
      </c>
    </row>
    <row r="4" spans="1:29" ht="12.75">
      <c r="A4" s="27" t="b">
        <f t="shared" si="1"/>
        <v>0</v>
      </c>
      <c r="B4" s="13" t="e">
        <f t="shared" si="2"/>
        <v>#N/A</v>
      </c>
      <c r="C4" s="14">
        <v>3</v>
      </c>
      <c r="D4" s="28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31" t="s">
        <v>22</v>
      </c>
      <c r="AB4" s="30" t="str">
        <f t="shared" si="0"/>
        <v>CAMPANIA</v>
      </c>
      <c r="AC4" s="26" t="s">
        <v>46</v>
      </c>
    </row>
    <row r="5" spans="1:29" ht="12.75">
      <c r="A5" s="27" t="b">
        <f t="shared" si="1"/>
        <v>0</v>
      </c>
      <c r="B5" s="13" t="e">
        <f t="shared" si="2"/>
        <v>#N/A</v>
      </c>
      <c r="C5" s="14">
        <v>4</v>
      </c>
      <c r="D5" s="28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31" t="s">
        <v>35</v>
      </c>
      <c r="AB5" s="30" t="str">
        <f t="shared" si="0"/>
        <v>DCM MILANO</v>
      </c>
      <c r="AC5" s="26" t="s">
        <v>40</v>
      </c>
    </row>
    <row r="6" spans="1:29" ht="12.75">
      <c r="A6" s="27" t="b">
        <f t="shared" si="1"/>
        <v>0</v>
      </c>
      <c r="B6" s="13" t="e">
        <f t="shared" si="2"/>
        <v>#N/A</v>
      </c>
      <c r="C6" s="14">
        <v>5</v>
      </c>
      <c r="D6" s="28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31" t="s">
        <v>37</v>
      </c>
      <c r="AB6" s="30" t="str">
        <f t="shared" si="0"/>
        <v>DCM NAPOLI</v>
      </c>
      <c r="AC6" s="26" t="s">
        <v>47</v>
      </c>
    </row>
    <row r="7" spans="1:29" ht="12.75">
      <c r="A7" s="27" t="b">
        <f t="shared" si="1"/>
        <v>0</v>
      </c>
      <c r="B7" s="13" t="e">
        <f t="shared" si="2"/>
        <v>#N/A</v>
      </c>
      <c r="C7" s="14">
        <v>6</v>
      </c>
      <c r="D7" s="28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31" t="s">
        <v>36</v>
      </c>
      <c r="AB7" s="30" t="str">
        <f t="shared" si="0"/>
        <v>DCM ROMA</v>
      </c>
      <c r="AC7" s="26" t="s">
        <v>45</v>
      </c>
    </row>
    <row r="8" spans="1:29" ht="12.75">
      <c r="A8" s="27" t="b">
        <f t="shared" si="1"/>
        <v>0</v>
      </c>
      <c r="B8" s="13" t="e">
        <f t="shared" si="2"/>
        <v>#N/A</v>
      </c>
      <c r="C8" s="14">
        <v>7</v>
      </c>
      <c r="D8" s="28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31" t="s">
        <v>34</v>
      </c>
      <c r="AB8" s="30" t="str">
        <f t="shared" si="0"/>
        <v>EMILIA ROMAGNA</v>
      </c>
      <c r="AC8" s="26" t="s">
        <v>42</v>
      </c>
    </row>
    <row r="9" spans="1:29" ht="12.75">
      <c r="A9" s="27" t="b">
        <f t="shared" si="1"/>
        <v>0</v>
      </c>
      <c r="B9" s="13" t="e">
        <f t="shared" si="2"/>
        <v>#N/A</v>
      </c>
      <c r="C9" s="14">
        <v>8</v>
      </c>
      <c r="D9" s="28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29" t="s">
        <v>23</v>
      </c>
      <c r="AB9" s="30" t="str">
        <f t="shared" si="0"/>
        <v>LAZIO</v>
      </c>
      <c r="AC9" s="26" t="s">
        <v>44</v>
      </c>
    </row>
    <row r="10" spans="1:29" ht="12.75">
      <c r="A10" s="27" t="b">
        <f t="shared" si="1"/>
        <v>0</v>
      </c>
      <c r="B10" s="13" t="e">
        <f t="shared" si="2"/>
        <v>#N/A</v>
      </c>
      <c r="C10" s="14">
        <v>9</v>
      </c>
      <c r="D10" s="28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29" t="s">
        <v>59</v>
      </c>
      <c r="AB10" s="30" t="str">
        <f t="shared" si="0"/>
        <v>LIGURIA</v>
      </c>
      <c r="AC10" s="26" t="s">
        <v>60</v>
      </c>
    </row>
    <row r="11" spans="1:29" ht="12.75">
      <c r="A11" s="27" t="b">
        <f t="shared" si="1"/>
        <v>0</v>
      </c>
      <c r="B11" s="13" t="e">
        <f t="shared" si="2"/>
        <v>#N/A</v>
      </c>
      <c r="C11" s="14">
        <v>10</v>
      </c>
      <c r="D11" s="28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31" t="s">
        <v>24</v>
      </c>
      <c r="AB11" s="30" t="str">
        <f t="shared" si="0"/>
        <v>LOMBARDIA</v>
      </c>
      <c r="AC11" s="26" t="s">
        <v>39</v>
      </c>
    </row>
    <row r="12" spans="1:29" ht="12.75">
      <c r="A12" s="27" t="b">
        <f t="shared" si="1"/>
        <v>0</v>
      </c>
      <c r="B12" s="13" t="e">
        <f t="shared" si="2"/>
        <v>#N/A</v>
      </c>
      <c r="C12" s="14">
        <v>11</v>
      </c>
      <c r="D12" s="28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31" t="s">
        <v>25</v>
      </c>
      <c r="AB12" s="30" t="str">
        <f t="shared" si="0"/>
        <v>MARCHE</v>
      </c>
      <c r="AC12" s="26" t="s">
        <v>30</v>
      </c>
    </row>
    <row r="13" spans="1:29" ht="12.75">
      <c r="A13" s="27" t="b">
        <f t="shared" si="1"/>
        <v>0</v>
      </c>
      <c r="B13" s="13" t="e">
        <f t="shared" si="2"/>
        <v>#N/A</v>
      </c>
      <c r="C13" s="14">
        <v>12</v>
      </c>
      <c r="D13" s="2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29" t="s">
        <v>26</v>
      </c>
      <c r="AB13" s="30" t="str">
        <f t="shared" si="0"/>
        <v>PIEMONTE</v>
      </c>
      <c r="AC13" s="26" t="s">
        <v>38</v>
      </c>
    </row>
    <row r="14" spans="1:29" ht="12.75">
      <c r="A14" s="27" t="b">
        <f t="shared" si="1"/>
        <v>0</v>
      </c>
      <c r="B14" s="13" t="e">
        <f t="shared" si="2"/>
        <v>#N/A</v>
      </c>
      <c r="C14" s="14">
        <v>13</v>
      </c>
      <c r="D14" s="28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31" t="s">
        <v>33</v>
      </c>
      <c r="AB14" s="30" t="str">
        <f t="shared" si="0"/>
        <v>PUGLIA</v>
      </c>
      <c r="AC14" s="26" t="s">
        <v>31</v>
      </c>
    </row>
    <row r="15" spans="1:29" ht="12.75">
      <c r="A15" s="27" t="b">
        <f t="shared" si="1"/>
        <v>0</v>
      </c>
      <c r="B15" s="13" t="e">
        <f t="shared" si="2"/>
        <v>#N/A</v>
      </c>
      <c r="C15" s="14">
        <v>14</v>
      </c>
      <c r="D15" s="28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29" t="s">
        <v>51</v>
      </c>
      <c r="AB15" s="30" t="str">
        <f t="shared" si="0"/>
        <v>SARDEGNA</v>
      </c>
      <c r="AC15" s="26" t="s">
        <v>52</v>
      </c>
    </row>
    <row r="16" spans="1:29" ht="12.75">
      <c r="A16" s="27" t="b">
        <f t="shared" si="1"/>
        <v>0</v>
      </c>
      <c r="B16" s="13" t="e">
        <f t="shared" si="2"/>
        <v>#N/A</v>
      </c>
      <c r="C16" s="14">
        <v>15</v>
      </c>
      <c r="D16" s="28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31" t="s">
        <v>27</v>
      </c>
      <c r="AB16" s="30" t="str">
        <f t="shared" si="0"/>
        <v>SICILIA</v>
      </c>
      <c r="AC16" s="26" t="s">
        <v>48</v>
      </c>
    </row>
    <row r="17" spans="1:29" ht="12.75">
      <c r="A17" s="27" t="b">
        <f t="shared" si="1"/>
        <v>0</v>
      </c>
      <c r="B17" s="13" t="e">
        <f t="shared" si="2"/>
        <v>#N/A</v>
      </c>
      <c r="C17" s="14">
        <v>16</v>
      </c>
      <c r="D17" s="28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31" t="s">
        <v>28</v>
      </c>
      <c r="AB17" s="30" t="str">
        <f t="shared" si="0"/>
        <v>TOSCANA</v>
      </c>
      <c r="AC17" s="26" t="s">
        <v>43</v>
      </c>
    </row>
    <row r="18" spans="1:29" ht="12.75">
      <c r="A18" s="27" t="b">
        <f t="shared" si="1"/>
        <v>0</v>
      </c>
      <c r="B18" s="13" t="e">
        <f t="shared" si="2"/>
        <v>#N/A</v>
      </c>
      <c r="C18" s="14">
        <v>17</v>
      </c>
      <c r="D18" s="28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31" t="s">
        <v>57</v>
      </c>
      <c r="AB18" s="30" t="str">
        <f t="shared" si="0"/>
        <v>TRENTINO ALTO ADIGE</v>
      </c>
      <c r="AC18" s="26" t="s">
        <v>58</v>
      </c>
    </row>
    <row r="19" spans="1:29" ht="12.75">
      <c r="A19" s="27" t="b">
        <f t="shared" si="1"/>
        <v>0</v>
      </c>
      <c r="B19" s="13" t="e">
        <f t="shared" si="2"/>
        <v>#N/A</v>
      </c>
      <c r="C19" s="14">
        <v>18</v>
      </c>
      <c r="D19" s="28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29" t="s">
        <v>55</v>
      </c>
      <c r="AB19" s="30" t="str">
        <f t="shared" si="0"/>
        <v>UMBRIA</v>
      </c>
      <c r="AC19" s="26" t="s">
        <v>56</v>
      </c>
    </row>
    <row r="20" spans="1:29" ht="12.75">
      <c r="A20" s="27" t="b">
        <f t="shared" si="1"/>
        <v>0</v>
      </c>
      <c r="B20" s="13" t="e">
        <f t="shared" si="2"/>
        <v>#N/A</v>
      </c>
      <c r="C20" s="14">
        <v>19</v>
      </c>
      <c r="D20" s="28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31" t="s">
        <v>29</v>
      </c>
      <c r="AB20" s="30" t="str">
        <f t="shared" si="0"/>
        <v>VENETO</v>
      </c>
      <c r="AC20" s="26" t="s">
        <v>41</v>
      </c>
    </row>
    <row r="21" spans="2:26" ht="12.75">
      <c r="B21" s="16"/>
      <c r="C21" s="17"/>
      <c r="D21" s="17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2:26" ht="12.75">
      <c r="B22" s="16"/>
      <c r="C22" s="17"/>
      <c r="D22" s="17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2:26" ht="12.75">
      <c r="B23" s="16"/>
      <c r="C23" s="17"/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2:26" ht="12.75">
      <c r="B24" s="16"/>
      <c r="C24" s="17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2:26" ht="12.75">
      <c r="B25" s="16"/>
      <c r="C25" s="17"/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2:26" ht="12.75">
      <c r="B26" s="16"/>
      <c r="C26" s="17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2:26" ht="12.75">
      <c r="B27" s="16"/>
      <c r="C27" s="17"/>
      <c r="D27" s="17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2:26" ht="12.75">
      <c r="B28" s="16"/>
      <c r="C28" s="17"/>
      <c r="D28" s="17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2:26" ht="12.75">
      <c r="B29" s="16"/>
      <c r="C29" s="17"/>
      <c r="D29" s="17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2:26" ht="12.75">
      <c r="B30" s="16"/>
      <c r="C30" s="17"/>
      <c r="D30" s="17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2:26" ht="12.75">
      <c r="B31" s="16"/>
      <c r="C31" s="17"/>
      <c r="D31" s="17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2:26" ht="12.75">
      <c r="B32" s="16"/>
      <c r="C32" s="17"/>
      <c r="D32" s="17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2:26" ht="12.75">
      <c r="B33" s="16"/>
      <c r="C33" s="17"/>
      <c r="D33" s="17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2:26" ht="12.75">
      <c r="B34" s="16"/>
      <c r="C34" s="17"/>
      <c r="D34" s="17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2:26" ht="12.75">
      <c r="B35" s="16"/>
      <c r="C35" s="17"/>
      <c r="D35" s="17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2:26" ht="12.75">
      <c r="B36" s="16"/>
      <c r="C36" s="17"/>
      <c r="D36" s="17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2:26" ht="12.75">
      <c r="B37" s="16"/>
      <c r="C37" s="17"/>
      <c r="D37" s="17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2:26" ht="12.75">
      <c r="B38" s="16"/>
      <c r="C38" s="17"/>
      <c r="D38" s="1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2:26" ht="12.75">
      <c r="B39" s="16"/>
      <c r="C39" s="17"/>
      <c r="D39" s="17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2:26" ht="12.75">
      <c r="B40" s="16"/>
      <c r="C40" s="17"/>
      <c r="D40" s="17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2:26" ht="12.75">
      <c r="B41" s="16"/>
      <c r="C41" s="17"/>
      <c r="D41" s="17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2:26" ht="12.75">
      <c r="B42" s="16"/>
      <c r="C42" s="17"/>
      <c r="D42" s="17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2:26" ht="12.75">
      <c r="B43" s="16"/>
      <c r="C43" s="17"/>
      <c r="D43" s="17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2:26" ht="12.75">
      <c r="B44" s="16"/>
      <c r="C44" s="17"/>
      <c r="D44" s="17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2:26" ht="12.75">
      <c r="B45" s="16"/>
      <c r="C45" s="17"/>
      <c r="D45" s="17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2:26" ht="12.75">
      <c r="B46" s="16"/>
      <c r="C46" s="17"/>
      <c r="D46" s="17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2:26" ht="12.75">
      <c r="B47" s="16"/>
      <c r="C47" s="17"/>
      <c r="D47" s="17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2:26" ht="12.75">
      <c r="B48" s="16"/>
      <c r="C48" s="17"/>
      <c r="D48" s="17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2:26" ht="12.75">
      <c r="B49" s="16"/>
      <c r="C49" s="17"/>
      <c r="D49" s="17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2:26" ht="12.75">
      <c r="B50" s="16"/>
      <c r="C50" s="17"/>
      <c r="D50" s="17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2:26" ht="12.75">
      <c r="B51" s="16"/>
      <c r="C51" s="17"/>
      <c r="D51" s="17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</sheetData>
  <sheetProtection password="804E" sheet="1"/>
  <conditionalFormatting sqref="L1">
    <cfRule type="expression" priority="9" dxfId="4" stopIfTrue="1">
      <formula>$M1=0</formula>
    </cfRule>
  </conditionalFormatting>
  <conditionalFormatting sqref="D2:D16">
    <cfRule type="expression" priority="10" dxfId="0" stopIfTrue="1">
      <formula>$A2=TRUE</formula>
    </cfRule>
  </conditionalFormatting>
  <conditionalFormatting sqref="B2:B20">
    <cfRule type="cellIs" priority="11" dxfId="5" operator="greaterThan" stopIfTrue="1">
      <formula>0</formula>
    </cfRule>
  </conditionalFormatting>
  <conditionalFormatting sqref="M1">
    <cfRule type="cellIs" priority="12" dxfId="4" operator="equal" stopIfTrue="1">
      <formula>0</formula>
    </cfRule>
  </conditionalFormatting>
  <conditionalFormatting sqref="D17">
    <cfRule type="expression" priority="4" dxfId="0" stopIfTrue="1">
      <formula>$A17=TRUE</formula>
    </cfRule>
  </conditionalFormatting>
  <conditionalFormatting sqref="D18">
    <cfRule type="expression" priority="3" dxfId="0" stopIfTrue="1">
      <formula>$A18=TRUE</formula>
    </cfRule>
  </conditionalFormatting>
  <conditionalFormatting sqref="D19">
    <cfRule type="expression" priority="2" dxfId="0" stopIfTrue="1">
      <formula>$A19=TRUE</formula>
    </cfRule>
  </conditionalFormatting>
  <conditionalFormatting sqref="D20">
    <cfRule type="expression" priority="1" dxfId="0" stopIfTrue="1">
      <formula>$A20=TRUE</formula>
    </cfRule>
  </conditionalFormatting>
  <dataValidations count="1">
    <dataValidation type="list" allowBlank="1" showInputMessage="1" showErrorMessage="1" sqref="D2:D20">
      <formula1>$AB$2:$AB$20</formula1>
    </dataValidation>
  </dataValidations>
  <printOptions/>
  <pageMargins left="0.75" right="0.75" top="0.83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Duranti</dc:creator>
  <cp:keywords/>
  <dc:description/>
  <cp:lastModifiedBy>federica.argelli</cp:lastModifiedBy>
  <cp:lastPrinted>2017-07-24T08:53:23Z</cp:lastPrinted>
  <dcterms:created xsi:type="dcterms:W3CDTF">1996-11-05T10:16:36Z</dcterms:created>
  <dcterms:modified xsi:type="dcterms:W3CDTF">2017-07-27T07:42:48Z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